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14 ESTADÍSTICAS\3.OVINOS\EXISTENCIAS\2025\"/>
    </mc:Choice>
  </mc:AlternateContent>
  <bookViews>
    <workbookView xWindow="65655" yWindow="-120" windowWidth="21840" windowHeight="13740" tabRatio="773"/>
  </bookViews>
  <sheets>
    <sheet name=" Estratificación 2025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" i="5" l="1"/>
  <c r="H27" i="5" l="1"/>
  <c r="Q26" i="5"/>
  <c r="R26" i="5"/>
  <c r="S26" i="5"/>
  <c r="Q3" i="5"/>
  <c r="R6" i="5" l="1"/>
  <c r="R10" i="5"/>
  <c r="R14" i="5"/>
  <c r="R18" i="5"/>
  <c r="R22" i="5"/>
  <c r="S6" i="5"/>
  <c r="S10" i="5"/>
  <c r="S14" i="5"/>
  <c r="S18" i="5"/>
  <c r="S22" i="5"/>
  <c r="S17" i="5"/>
  <c r="S9" i="5"/>
  <c r="S25" i="5"/>
  <c r="R4" i="5"/>
  <c r="R8" i="5"/>
  <c r="R12" i="5"/>
  <c r="R16" i="5"/>
  <c r="R20" i="5"/>
  <c r="R24" i="5"/>
  <c r="Q4" i="5"/>
  <c r="Q6" i="5"/>
  <c r="Q8" i="5"/>
  <c r="Q10" i="5"/>
  <c r="Q12" i="5"/>
  <c r="Q14" i="5"/>
  <c r="Q16" i="5"/>
  <c r="Q18" i="5"/>
  <c r="Q20" i="5"/>
  <c r="Q22" i="5"/>
  <c r="Q24" i="5"/>
  <c r="S4" i="5"/>
  <c r="S8" i="5"/>
  <c r="S12" i="5"/>
  <c r="S16" i="5"/>
  <c r="S20" i="5"/>
  <c r="S24" i="5"/>
  <c r="R25" i="5" l="1"/>
  <c r="R23" i="5"/>
  <c r="R21" i="5"/>
  <c r="R19" i="5"/>
  <c r="R17" i="5"/>
  <c r="R15" i="5"/>
  <c r="R13" i="5"/>
  <c r="R11" i="5"/>
  <c r="R9" i="5"/>
  <c r="R7" i="5"/>
  <c r="R5" i="5"/>
  <c r="R3" i="5"/>
  <c r="Q25" i="5"/>
  <c r="Q23" i="5"/>
  <c r="Q21" i="5"/>
  <c r="Q19" i="5"/>
  <c r="Q17" i="5"/>
  <c r="Q15" i="5"/>
  <c r="Q13" i="5"/>
  <c r="Q11" i="5"/>
  <c r="Q9" i="5"/>
  <c r="Q7" i="5"/>
  <c r="Q5" i="5"/>
  <c r="Q27" i="5" s="1"/>
  <c r="S21" i="5"/>
  <c r="S13" i="5"/>
  <c r="S5" i="5"/>
  <c r="S23" i="5"/>
  <c r="S19" i="5"/>
  <c r="S15" i="5"/>
  <c r="S11" i="5"/>
  <c r="S7" i="5"/>
  <c r="S27" i="5" l="1"/>
  <c r="R27" i="5"/>
  <c r="I27" i="5"/>
  <c r="N27" i="5"/>
  <c r="P27" i="5"/>
  <c r="M27" i="5"/>
  <c r="K27" i="5"/>
  <c r="J27" i="5"/>
  <c r="G27" i="5"/>
  <c r="E27" i="5"/>
  <c r="D27" i="5"/>
  <c r="C27" i="5"/>
  <c r="B27" i="5"/>
  <c r="O27" i="5" l="1"/>
  <c r="L27" i="5"/>
  <c r="F27" i="5"/>
</calcChain>
</file>

<file path=xl/sharedStrings.xml><?xml version="1.0" encoding="utf-8"?>
<sst xmlns="http://schemas.openxmlformats.org/spreadsheetml/2006/main" count="51" uniqueCount="35">
  <si>
    <t>CORRIENTES</t>
  </si>
  <si>
    <t>ENTRE RIOS</t>
  </si>
  <si>
    <t>CORDOBA</t>
  </si>
  <si>
    <t>LA PAMPA</t>
  </si>
  <si>
    <t>SALTA</t>
  </si>
  <si>
    <t>CHACO</t>
  </si>
  <si>
    <t>BUENOS AIRES</t>
  </si>
  <si>
    <t>SAN JUAN</t>
  </si>
  <si>
    <t>MISIONES</t>
  </si>
  <si>
    <t>MENDOZA</t>
  </si>
  <si>
    <t>SANTIAGO DEL ESTERO</t>
  </si>
  <si>
    <t>NEUQUEN</t>
  </si>
  <si>
    <t>CHUBUT</t>
  </si>
  <si>
    <t>SANTA FE</t>
  </si>
  <si>
    <t>FORMOSA</t>
  </si>
  <si>
    <t>RIO NEGRO</t>
  </si>
  <si>
    <t>TUCUMAN</t>
  </si>
  <si>
    <t>JUJUY</t>
  </si>
  <si>
    <t>CATAMARCA</t>
  </si>
  <si>
    <t>SAN LUIS</t>
  </si>
  <si>
    <t>SANTA CRUZ</t>
  </si>
  <si>
    <t>LA RIOJA</t>
  </si>
  <si>
    <t>TIERRA DEL FUEGO</t>
  </si>
  <si>
    <t>Provincia</t>
  </si>
  <si>
    <t>Hasta 100</t>
  </si>
  <si>
    <t>Entre 101 y 500</t>
  </si>
  <si>
    <t>Entre 501 y 1.000</t>
  </si>
  <si>
    <t>Entre 1.001 y 5.000</t>
  </si>
  <si>
    <t>Total</t>
  </si>
  <si>
    <t>Total Ovinos</t>
  </si>
  <si>
    <t>CIUDAD AUTONOMA DE BUENOS AIRES</t>
  </si>
  <si>
    <t>Fuente:  Dirección Nacional de Sanidad Animal - SENASA, elaborado por la Dirección de Ganadería Bovina y Rumiantes Menores - SAGyP - Marzo 2025</t>
  </si>
  <si>
    <t>Mas de 5.001</t>
  </si>
  <si>
    <t>Unidades Productivas</t>
  </si>
  <si>
    <t xml:space="preserve"> Establecimientos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</si>
</sst>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Franklin Gothic Book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6" xfId="0" applyNumberFormat="1" applyFont="1" applyBorder="1"/>
    <xf numFmtId="0" fontId="3" fillId="2" borderId="0" xfId="0" applyFont="1" applyFill="1"/>
    <xf numFmtId="164" fontId="3" fillId="2" borderId="0" xfId="0" applyNumberFormat="1" applyFont="1" applyFill="1"/>
    <xf numFmtId="164" fontId="4" fillId="2" borderId="0" xfId="0" applyNumberFormat="1" applyFont="1" applyFill="1"/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/>
    <xf numFmtId="164" fontId="5" fillId="3" borderId="4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/>
    <xf numFmtId="164" fontId="5" fillId="3" borderId="6" xfId="0" applyNumberFormat="1" applyFont="1" applyFill="1" applyBorder="1"/>
    <xf numFmtId="0" fontId="1" fillId="0" borderId="6" xfId="0" applyFont="1" applyFill="1" applyBorder="1" applyAlignment="1">
      <alignment horizontal="left"/>
    </xf>
    <xf numFmtId="164" fontId="2" fillId="0" borderId="6" xfId="0" applyNumberFormat="1" applyFont="1" applyFill="1" applyBorder="1"/>
    <xf numFmtId="164" fontId="1" fillId="0" borderId="6" xfId="0" applyNumberFormat="1" applyFont="1" applyFill="1" applyBorder="1"/>
    <xf numFmtId="0" fontId="2" fillId="0" borderId="0" xfId="0" applyFont="1" applyFill="1"/>
    <xf numFmtId="164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="85" zoomScaleNormal="85" workbookViewId="0">
      <pane xSplit="1" ySplit="2" topLeftCell="J3" activePane="bottomRight" state="frozen"/>
      <selection pane="topRight" activeCell="B1" sqref="B1"/>
      <selection pane="bottomLeft" activeCell="A5" sqref="A5"/>
      <selection pane="bottomRight" activeCell="T19" sqref="T19"/>
    </sheetView>
  </sheetViews>
  <sheetFormatPr baseColWidth="10" defaultRowHeight="15" x14ac:dyDescent="0.25"/>
  <cols>
    <col min="1" max="1" width="29.33203125" style="1" customWidth="1"/>
    <col min="2" max="2" width="13.33203125" style="2" customWidth="1"/>
    <col min="3" max="3" width="15.6640625" style="2" bestFit="1" customWidth="1"/>
    <col min="4" max="5" width="11.5546875" style="2"/>
    <col min="6" max="6" width="15.6640625" style="2" bestFit="1" customWidth="1"/>
    <col min="7" max="8" width="11.5546875" style="2"/>
    <col min="9" max="9" width="15.6640625" style="2" bestFit="1" customWidth="1"/>
    <col min="10" max="11" width="11.5546875" style="2"/>
    <col min="12" max="12" width="15.6640625" style="2" bestFit="1" customWidth="1"/>
    <col min="13" max="13" width="11.5546875" style="2"/>
    <col min="14" max="14" width="13.77734375" style="2" customWidth="1"/>
    <col min="15" max="15" width="15.6640625" style="2" bestFit="1" customWidth="1"/>
    <col min="16" max="17" width="11.5546875" style="2"/>
    <col min="18" max="18" width="15.6640625" style="2" bestFit="1" customWidth="1"/>
    <col min="19" max="19" width="13" style="2" customWidth="1"/>
    <col min="20" max="16384" width="11.5546875" style="1"/>
  </cols>
  <sheetData>
    <row r="1" spans="1:19" ht="15.75" thickBot="1" x14ac:dyDescent="0.3">
      <c r="A1" s="20" t="s">
        <v>23</v>
      </c>
      <c r="B1" s="17" t="s">
        <v>24</v>
      </c>
      <c r="C1" s="18"/>
      <c r="D1" s="19"/>
      <c r="E1" s="17" t="s">
        <v>25</v>
      </c>
      <c r="F1" s="18"/>
      <c r="G1" s="22"/>
      <c r="H1" s="17" t="s">
        <v>26</v>
      </c>
      <c r="I1" s="18"/>
      <c r="J1" s="22"/>
      <c r="K1" s="17" t="s">
        <v>27</v>
      </c>
      <c r="L1" s="18"/>
      <c r="M1" s="22"/>
      <c r="N1" s="17" t="s">
        <v>32</v>
      </c>
      <c r="O1" s="18"/>
      <c r="P1" s="22"/>
      <c r="Q1" s="17" t="s">
        <v>28</v>
      </c>
      <c r="R1" s="18"/>
      <c r="S1" s="19"/>
    </row>
    <row r="2" spans="1:19" x14ac:dyDescent="0.25">
      <c r="A2" s="21"/>
      <c r="B2" s="9" t="s">
        <v>34</v>
      </c>
      <c r="C2" s="10" t="s">
        <v>33</v>
      </c>
      <c r="D2" s="9" t="s">
        <v>29</v>
      </c>
      <c r="E2" s="9" t="s">
        <v>34</v>
      </c>
      <c r="F2" s="10" t="s">
        <v>33</v>
      </c>
      <c r="G2" s="9" t="s">
        <v>29</v>
      </c>
      <c r="H2" s="9" t="s">
        <v>34</v>
      </c>
      <c r="I2" s="10" t="s">
        <v>33</v>
      </c>
      <c r="J2" s="9" t="s">
        <v>29</v>
      </c>
      <c r="K2" s="9" t="s">
        <v>34</v>
      </c>
      <c r="L2" s="10" t="s">
        <v>33</v>
      </c>
      <c r="M2" s="9" t="s">
        <v>29</v>
      </c>
      <c r="N2" s="9" t="s">
        <v>34</v>
      </c>
      <c r="O2" s="10" t="s">
        <v>33</v>
      </c>
      <c r="P2" s="9" t="s">
        <v>29</v>
      </c>
      <c r="Q2" s="9" t="s">
        <v>34</v>
      </c>
      <c r="R2" s="10" t="s">
        <v>33</v>
      </c>
      <c r="S2" s="9" t="s">
        <v>29</v>
      </c>
    </row>
    <row r="3" spans="1:19" x14ac:dyDescent="0.25">
      <c r="A3" s="7" t="s">
        <v>6</v>
      </c>
      <c r="B3" s="3">
        <v>19000</v>
      </c>
      <c r="C3" s="3">
        <v>21892</v>
      </c>
      <c r="D3" s="3">
        <v>648059</v>
      </c>
      <c r="E3" s="3">
        <v>2841</v>
      </c>
      <c r="F3" s="3">
        <v>3382</v>
      </c>
      <c r="G3" s="3">
        <v>655196</v>
      </c>
      <c r="H3" s="3">
        <v>225</v>
      </c>
      <c r="I3" s="3">
        <v>277</v>
      </c>
      <c r="J3" s="3">
        <v>183579</v>
      </c>
      <c r="K3" s="3">
        <v>76</v>
      </c>
      <c r="L3" s="3">
        <v>87</v>
      </c>
      <c r="M3" s="3">
        <v>141790</v>
      </c>
      <c r="N3" s="3">
        <v>5</v>
      </c>
      <c r="O3" s="3">
        <v>6</v>
      </c>
      <c r="P3" s="3">
        <v>46218</v>
      </c>
      <c r="Q3" s="8">
        <f>+B3+E3+H3+K3+N3</f>
        <v>22147</v>
      </c>
      <c r="R3" s="8">
        <f>+C3+F3+I3+L3+O3</f>
        <v>25644</v>
      </c>
      <c r="S3" s="8">
        <f>+D3+G3+J3+M3+P3</f>
        <v>1674842</v>
      </c>
    </row>
    <row r="4" spans="1:19" x14ac:dyDescent="0.25">
      <c r="A4" s="7" t="s">
        <v>18</v>
      </c>
      <c r="B4" s="3">
        <v>577</v>
      </c>
      <c r="C4" s="3">
        <v>1076</v>
      </c>
      <c r="D4" s="3">
        <v>21013</v>
      </c>
      <c r="E4" s="3">
        <v>44</v>
      </c>
      <c r="F4" s="3">
        <v>57</v>
      </c>
      <c r="G4" s="3">
        <v>10680</v>
      </c>
      <c r="H4" s="3">
        <v>4</v>
      </c>
      <c r="I4" s="3">
        <v>4</v>
      </c>
      <c r="J4" s="3">
        <v>2298</v>
      </c>
      <c r="K4" s="3">
        <v>2</v>
      </c>
      <c r="L4" s="3">
        <v>3</v>
      </c>
      <c r="M4" s="3">
        <v>4485</v>
      </c>
      <c r="N4" s="3"/>
      <c r="O4" s="3"/>
      <c r="P4" s="3"/>
      <c r="Q4" s="8">
        <f t="shared" ref="Q4:Q25" si="0">+B4+E4+H4+K4+N4</f>
        <v>627</v>
      </c>
      <c r="R4" s="8">
        <f t="shared" ref="R4:R25" si="1">+C4+F4+I4+L4+O4</f>
        <v>1140</v>
      </c>
      <c r="S4" s="8">
        <f t="shared" ref="S4:S25" si="2">+D4+G4+J4+M4+P4</f>
        <v>38476</v>
      </c>
    </row>
    <row r="5" spans="1:19" x14ac:dyDescent="0.25">
      <c r="A5" s="7" t="s">
        <v>5</v>
      </c>
      <c r="B5" s="3">
        <v>7014</v>
      </c>
      <c r="C5" s="3">
        <v>10673</v>
      </c>
      <c r="D5" s="3">
        <v>207818</v>
      </c>
      <c r="E5" s="3">
        <v>115</v>
      </c>
      <c r="F5" s="3">
        <v>167</v>
      </c>
      <c r="G5" s="3">
        <v>25179</v>
      </c>
      <c r="H5" s="3">
        <v>2</v>
      </c>
      <c r="I5" s="3">
        <v>2</v>
      </c>
      <c r="J5" s="3">
        <v>1544</v>
      </c>
      <c r="K5" s="3"/>
      <c r="L5" s="3"/>
      <c r="M5" s="3"/>
      <c r="N5" s="3"/>
      <c r="O5" s="3"/>
      <c r="P5" s="3"/>
      <c r="Q5" s="8">
        <f t="shared" si="0"/>
        <v>7131</v>
      </c>
      <c r="R5" s="8">
        <f t="shared" si="1"/>
        <v>10842</v>
      </c>
      <c r="S5" s="8">
        <f t="shared" si="2"/>
        <v>234541</v>
      </c>
    </row>
    <row r="6" spans="1:19" x14ac:dyDescent="0.25">
      <c r="A6" s="7" t="s">
        <v>12</v>
      </c>
      <c r="B6" s="3">
        <v>1434</v>
      </c>
      <c r="C6" s="3">
        <v>1827</v>
      </c>
      <c r="D6" s="3">
        <v>75880</v>
      </c>
      <c r="E6" s="3">
        <v>926</v>
      </c>
      <c r="F6" s="3">
        <v>1156</v>
      </c>
      <c r="G6" s="3">
        <v>273821</v>
      </c>
      <c r="H6" s="3">
        <v>295</v>
      </c>
      <c r="I6" s="3">
        <v>342</v>
      </c>
      <c r="J6" s="3">
        <v>245353</v>
      </c>
      <c r="K6" s="3">
        <v>566</v>
      </c>
      <c r="L6" s="3">
        <v>594</v>
      </c>
      <c r="M6" s="3">
        <v>1303737</v>
      </c>
      <c r="N6" s="3">
        <v>107</v>
      </c>
      <c r="O6" s="3">
        <v>109</v>
      </c>
      <c r="P6" s="3">
        <v>1081073</v>
      </c>
      <c r="Q6" s="8">
        <f t="shared" si="0"/>
        <v>3328</v>
      </c>
      <c r="R6" s="8">
        <f t="shared" si="1"/>
        <v>4028</v>
      </c>
      <c r="S6" s="8">
        <f t="shared" si="2"/>
        <v>2979864</v>
      </c>
    </row>
    <row r="7" spans="1:19" x14ac:dyDescent="0.25">
      <c r="A7" s="7" t="s">
        <v>30</v>
      </c>
      <c r="B7" s="3">
        <v>4</v>
      </c>
      <c r="C7" s="3">
        <v>4</v>
      </c>
      <c r="D7" s="3">
        <v>128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8">
        <f t="shared" si="0"/>
        <v>4</v>
      </c>
      <c r="R7" s="8">
        <f t="shared" si="1"/>
        <v>4</v>
      </c>
      <c r="S7" s="8">
        <f t="shared" si="2"/>
        <v>128</v>
      </c>
    </row>
    <row r="8" spans="1:19" s="16" customFormat="1" x14ac:dyDescent="0.25">
      <c r="A8" s="13" t="s">
        <v>2</v>
      </c>
      <c r="B8" s="14">
        <v>9895</v>
      </c>
      <c r="C8" s="14">
        <v>11352</v>
      </c>
      <c r="D8" s="14">
        <v>251922</v>
      </c>
      <c r="E8" s="14">
        <v>408</v>
      </c>
      <c r="F8" s="14">
        <v>504</v>
      </c>
      <c r="G8" s="14">
        <v>85828</v>
      </c>
      <c r="H8" s="14">
        <v>18</v>
      </c>
      <c r="I8" s="14">
        <v>24</v>
      </c>
      <c r="J8" s="14">
        <v>16287</v>
      </c>
      <c r="K8" s="14">
        <v>9</v>
      </c>
      <c r="L8" s="14">
        <v>9</v>
      </c>
      <c r="M8" s="14">
        <v>17208</v>
      </c>
      <c r="N8" s="14"/>
      <c r="O8" s="14"/>
      <c r="P8" s="14"/>
      <c r="Q8" s="15">
        <f t="shared" si="0"/>
        <v>10330</v>
      </c>
      <c r="R8" s="15">
        <f t="shared" si="1"/>
        <v>11889</v>
      </c>
      <c r="S8" s="15">
        <f t="shared" si="2"/>
        <v>371245</v>
      </c>
    </row>
    <row r="9" spans="1:19" x14ac:dyDescent="0.25">
      <c r="A9" s="7" t="s">
        <v>0</v>
      </c>
      <c r="B9" s="3">
        <v>7759</v>
      </c>
      <c r="C9" s="3">
        <v>13174</v>
      </c>
      <c r="D9" s="3">
        <v>342053</v>
      </c>
      <c r="E9" s="3">
        <v>1016</v>
      </c>
      <c r="F9" s="3">
        <v>1668</v>
      </c>
      <c r="G9" s="3">
        <v>334368</v>
      </c>
      <c r="H9" s="3">
        <v>105</v>
      </c>
      <c r="I9" s="3">
        <v>164</v>
      </c>
      <c r="J9" s="3">
        <v>111136</v>
      </c>
      <c r="K9" s="3">
        <v>60</v>
      </c>
      <c r="L9" s="3">
        <v>84</v>
      </c>
      <c r="M9" s="3">
        <v>136490</v>
      </c>
      <c r="N9" s="3">
        <v>2</v>
      </c>
      <c r="O9" s="3">
        <v>3</v>
      </c>
      <c r="P9" s="3">
        <v>21767</v>
      </c>
      <c r="Q9" s="8">
        <f t="shared" si="0"/>
        <v>8942</v>
      </c>
      <c r="R9" s="8">
        <f t="shared" si="1"/>
        <v>15093</v>
      </c>
      <c r="S9" s="8">
        <f t="shared" si="2"/>
        <v>945814</v>
      </c>
    </row>
    <row r="10" spans="1:19" x14ac:dyDescent="0.25">
      <c r="A10" s="7" t="s">
        <v>1</v>
      </c>
      <c r="B10" s="3">
        <v>9438</v>
      </c>
      <c r="C10" s="3">
        <v>12454</v>
      </c>
      <c r="D10" s="3">
        <v>327332</v>
      </c>
      <c r="E10" s="3">
        <v>925</v>
      </c>
      <c r="F10" s="3">
        <v>1289</v>
      </c>
      <c r="G10" s="3">
        <v>242341</v>
      </c>
      <c r="H10" s="3">
        <v>66</v>
      </c>
      <c r="I10" s="3">
        <v>88</v>
      </c>
      <c r="J10" s="3">
        <v>61195</v>
      </c>
      <c r="K10" s="3">
        <v>23</v>
      </c>
      <c r="L10" s="3">
        <v>26</v>
      </c>
      <c r="M10" s="3">
        <v>35598</v>
      </c>
      <c r="N10" s="3"/>
      <c r="O10" s="3"/>
      <c r="P10" s="3"/>
      <c r="Q10" s="8">
        <f t="shared" si="0"/>
        <v>10452</v>
      </c>
      <c r="R10" s="8">
        <f t="shared" si="1"/>
        <v>13857</v>
      </c>
      <c r="S10" s="8">
        <f t="shared" si="2"/>
        <v>666466</v>
      </c>
    </row>
    <row r="11" spans="1:19" x14ac:dyDescent="0.25">
      <c r="A11" s="7" t="s">
        <v>14</v>
      </c>
      <c r="B11" s="3">
        <v>3788</v>
      </c>
      <c r="C11" s="3">
        <v>5294</v>
      </c>
      <c r="D11" s="3">
        <v>100407</v>
      </c>
      <c r="E11" s="3">
        <v>47</v>
      </c>
      <c r="F11" s="3">
        <v>69</v>
      </c>
      <c r="G11" s="3">
        <v>11747</v>
      </c>
      <c r="H11" s="3">
        <v>5</v>
      </c>
      <c r="I11" s="3">
        <v>7</v>
      </c>
      <c r="J11" s="3">
        <v>4591</v>
      </c>
      <c r="K11" s="3">
        <v>1</v>
      </c>
      <c r="L11" s="3">
        <v>3</v>
      </c>
      <c r="M11" s="3">
        <v>4901</v>
      </c>
      <c r="N11" s="3"/>
      <c r="O11" s="3"/>
      <c r="P11" s="3"/>
      <c r="Q11" s="8">
        <f t="shared" si="0"/>
        <v>3841</v>
      </c>
      <c r="R11" s="8">
        <f t="shared" si="1"/>
        <v>5373</v>
      </c>
      <c r="S11" s="8">
        <f t="shared" si="2"/>
        <v>121646</v>
      </c>
    </row>
    <row r="12" spans="1:19" x14ac:dyDescent="0.25">
      <c r="A12" s="7" t="s">
        <v>17</v>
      </c>
      <c r="B12" s="3">
        <v>809</v>
      </c>
      <c r="C12" s="3">
        <v>3769</v>
      </c>
      <c r="D12" s="3">
        <v>117914</v>
      </c>
      <c r="E12" s="3">
        <v>178</v>
      </c>
      <c r="F12" s="3">
        <v>897</v>
      </c>
      <c r="G12" s="3">
        <v>175614</v>
      </c>
      <c r="H12" s="3">
        <v>12</v>
      </c>
      <c r="I12" s="3">
        <v>42</v>
      </c>
      <c r="J12" s="3">
        <v>27300</v>
      </c>
      <c r="K12" s="3">
        <v>1</v>
      </c>
      <c r="L12" s="3">
        <v>2</v>
      </c>
      <c r="M12" s="3">
        <v>2788</v>
      </c>
      <c r="N12" s="3"/>
      <c r="O12" s="3"/>
      <c r="P12" s="3"/>
      <c r="Q12" s="8">
        <f t="shared" si="0"/>
        <v>1000</v>
      </c>
      <c r="R12" s="8">
        <f t="shared" si="1"/>
        <v>4710</v>
      </c>
      <c r="S12" s="8">
        <f t="shared" si="2"/>
        <v>323616</v>
      </c>
    </row>
    <row r="13" spans="1:19" x14ac:dyDescent="0.25">
      <c r="A13" s="7" t="s">
        <v>3</v>
      </c>
      <c r="B13" s="3">
        <v>3196</v>
      </c>
      <c r="C13" s="3">
        <v>3705</v>
      </c>
      <c r="D13" s="3">
        <v>120859</v>
      </c>
      <c r="E13" s="3">
        <v>417</v>
      </c>
      <c r="F13" s="3">
        <v>482</v>
      </c>
      <c r="G13" s="3">
        <v>83311</v>
      </c>
      <c r="H13" s="3">
        <v>18</v>
      </c>
      <c r="I13" s="3">
        <v>20</v>
      </c>
      <c r="J13" s="3">
        <v>13479</v>
      </c>
      <c r="K13" s="3">
        <v>4</v>
      </c>
      <c r="L13" s="3">
        <v>5</v>
      </c>
      <c r="M13" s="3">
        <v>9440</v>
      </c>
      <c r="N13" s="3"/>
      <c r="O13" s="3"/>
      <c r="P13" s="3"/>
      <c r="Q13" s="8">
        <f t="shared" si="0"/>
        <v>3635</v>
      </c>
      <c r="R13" s="8">
        <f t="shared" si="1"/>
        <v>4212</v>
      </c>
      <c r="S13" s="8">
        <f t="shared" si="2"/>
        <v>227089</v>
      </c>
    </row>
    <row r="14" spans="1:19" x14ac:dyDescent="0.25">
      <c r="A14" s="7" t="s">
        <v>21</v>
      </c>
      <c r="B14" s="3">
        <v>411</v>
      </c>
      <c r="C14" s="3">
        <v>647</v>
      </c>
      <c r="D14" s="3">
        <v>10592</v>
      </c>
      <c r="E14" s="3">
        <v>4</v>
      </c>
      <c r="F14" s="3">
        <v>7</v>
      </c>
      <c r="G14" s="3">
        <v>1086</v>
      </c>
      <c r="H14" s="3">
        <v>3</v>
      </c>
      <c r="I14" s="3">
        <v>3</v>
      </c>
      <c r="J14" s="3">
        <v>2481</v>
      </c>
      <c r="K14" s="3"/>
      <c r="L14" s="3"/>
      <c r="M14" s="3"/>
      <c r="N14" s="3"/>
      <c r="O14" s="3"/>
      <c r="P14" s="3"/>
      <c r="Q14" s="8">
        <f t="shared" si="0"/>
        <v>418</v>
      </c>
      <c r="R14" s="8">
        <f t="shared" si="1"/>
        <v>657</v>
      </c>
      <c r="S14" s="8">
        <f t="shared" si="2"/>
        <v>14159</v>
      </c>
    </row>
    <row r="15" spans="1:19" x14ac:dyDescent="0.25">
      <c r="A15" s="7" t="s">
        <v>9</v>
      </c>
      <c r="B15" s="3">
        <v>1245</v>
      </c>
      <c r="C15" s="3">
        <v>1943</v>
      </c>
      <c r="D15" s="3">
        <v>44852</v>
      </c>
      <c r="E15" s="3">
        <v>126</v>
      </c>
      <c r="F15" s="3">
        <v>287</v>
      </c>
      <c r="G15" s="3">
        <v>53339</v>
      </c>
      <c r="H15" s="3">
        <v>10</v>
      </c>
      <c r="I15" s="3">
        <v>17</v>
      </c>
      <c r="J15" s="3">
        <v>11456</v>
      </c>
      <c r="K15" s="3">
        <v>3</v>
      </c>
      <c r="L15" s="3">
        <v>4</v>
      </c>
      <c r="M15" s="3">
        <v>5385</v>
      </c>
      <c r="N15" s="3"/>
      <c r="O15" s="3"/>
      <c r="P15" s="3"/>
      <c r="Q15" s="8">
        <f t="shared" si="0"/>
        <v>1384</v>
      </c>
      <c r="R15" s="8">
        <f t="shared" si="1"/>
        <v>2251</v>
      </c>
      <c r="S15" s="8">
        <f t="shared" si="2"/>
        <v>115032</v>
      </c>
    </row>
    <row r="16" spans="1:19" x14ac:dyDescent="0.25">
      <c r="A16" s="7" t="s">
        <v>8</v>
      </c>
      <c r="B16" s="3">
        <v>674</v>
      </c>
      <c r="C16" s="3">
        <v>725</v>
      </c>
      <c r="D16" s="3">
        <v>12192</v>
      </c>
      <c r="E16" s="3">
        <v>16</v>
      </c>
      <c r="F16" s="3">
        <v>21</v>
      </c>
      <c r="G16" s="3">
        <v>3860</v>
      </c>
      <c r="H16" s="3">
        <v>4</v>
      </c>
      <c r="I16" s="3">
        <v>4</v>
      </c>
      <c r="J16" s="3">
        <v>2705</v>
      </c>
      <c r="K16" s="3"/>
      <c r="L16" s="3"/>
      <c r="M16" s="3"/>
      <c r="N16" s="3"/>
      <c r="O16" s="3"/>
      <c r="P16" s="3"/>
      <c r="Q16" s="8">
        <f t="shared" si="0"/>
        <v>694</v>
      </c>
      <c r="R16" s="8">
        <f t="shared" si="1"/>
        <v>750</v>
      </c>
      <c r="S16" s="8">
        <f t="shared" si="2"/>
        <v>18757</v>
      </c>
    </row>
    <row r="17" spans="1:19" x14ac:dyDescent="0.25">
      <c r="A17" s="7" t="s">
        <v>11</v>
      </c>
      <c r="B17" s="3">
        <v>796</v>
      </c>
      <c r="C17" s="3">
        <v>1658</v>
      </c>
      <c r="D17" s="3">
        <v>64226</v>
      </c>
      <c r="E17" s="3">
        <v>239</v>
      </c>
      <c r="F17" s="3">
        <v>474</v>
      </c>
      <c r="G17" s="3">
        <v>88560</v>
      </c>
      <c r="H17" s="3">
        <v>14</v>
      </c>
      <c r="I17" s="3">
        <v>18</v>
      </c>
      <c r="J17" s="3">
        <v>11956</v>
      </c>
      <c r="K17" s="3">
        <v>2</v>
      </c>
      <c r="L17" s="3">
        <v>2</v>
      </c>
      <c r="M17" s="3">
        <v>2449</v>
      </c>
      <c r="N17" s="3">
        <v>1</v>
      </c>
      <c r="O17" s="3">
        <v>1</v>
      </c>
      <c r="P17" s="3">
        <v>6971</v>
      </c>
      <c r="Q17" s="8">
        <f t="shared" si="0"/>
        <v>1052</v>
      </c>
      <c r="R17" s="8">
        <f t="shared" si="1"/>
        <v>2153</v>
      </c>
      <c r="S17" s="8">
        <f t="shared" si="2"/>
        <v>174162</v>
      </c>
    </row>
    <row r="18" spans="1:19" x14ac:dyDescent="0.25">
      <c r="A18" s="7" t="s">
        <v>15</v>
      </c>
      <c r="B18" s="3">
        <v>1417</v>
      </c>
      <c r="C18" s="3">
        <v>1766</v>
      </c>
      <c r="D18" s="3">
        <v>76458</v>
      </c>
      <c r="E18" s="3">
        <v>981</v>
      </c>
      <c r="F18" s="3">
        <v>1288</v>
      </c>
      <c r="G18" s="3">
        <v>293185</v>
      </c>
      <c r="H18" s="3">
        <v>185</v>
      </c>
      <c r="I18" s="3">
        <v>223</v>
      </c>
      <c r="J18" s="3">
        <v>154678</v>
      </c>
      <c r="K18" s="3">
        <v>153</v>
      </c>
      <c r="L18" s="3">
        <v>182</v>
      </c>
      <c r="M18" s="3">
        <v>340854</v>
      </c>
      <c r="N18" s="3">
        <v>15</v>
      </c>
      <c r="O18" s="3">
        <v>17</v>
      </c>
      <c r="P18" s="3">
        <v>140201</v>
      </c>
      <c r="Q18" s="8">
        <f t="shared" si="0"/>
        <v>2751</v>
      </c>
      <c r="R18" s="8">
        <f t="shared" si="1"/>
        <v>3476</v>
      </c>
      <c r="S18" s="8">
        <f t="shared" si="2"/>
        <v>1005376</v>
      </c>
    </row>
    <row r="19" spans="1:19" x14ac:dyDescent="0.25">
      <c r="A19" s="7" t="s">
        <v>4</v>
      </c>
      <c r="B19" s="3">
        <v>1972</v>
      </c>
      <c r="C19" s="3">
        <v>4833</v>
      </c>
      <c r="D19" s="3">
        <v>126700</v>
      </c>
      <c r="E19" s="3">
        <v>121</v>
      </c>
      <c r="F19" s="3">
        <v>440</v>
      </c>
      <c r="G19" s="3">
        <v>80382</v>
      </c>
      <c r="H19" s="3">
        <v>4</v>
      </c>
      <c r="I19" s="3">
        <v>12</v>
      </c>
      <c r="J19" s="3">
        <v>7937</v>
      </c>
      <c r="K19" s="3"/>
      <c r="L19" s="3"/>
      <c r="M19" s="3"/>
      <c r="N19" s="3"/>
      <c r="O19" s="3"/>
      <c r="P19" s="3"/>
      <c r="Q19" s="8">
        <f t="shared" si="0"/>
        <v>2097</v>
      </c>
      <c r="R19" s="8">
        <f t="shared" si="1"/>
        <v>5285</v>
      </c>
      <c r="S19" s="8">
        <f t="shared" si="2"/>
        <v>215019</v>
      </c>
    </row>
    <row r="20" spans="1:19" x14ac:dyDescent="0.25">
      <c r="A20" s="7" t="s">
        <v>7</v>
      </c>
      <c r="B20" s="3">
        <v>279</v>
      </c>
      <c r="C20" s="3">
        <v>349</v>
      </c>
      <c r="D20" s="3">
        <v>5802</v>
      </c>
      <c r="E20" s="3">
        <v>21</v>
      </c>
      <c r="F20" s="3">
        <v>22</v>
      </c>
      <c r="G20" s="3">
        <v>4586</v>
      </c>
      <c r="H20" s="3"/>
      <c r="I20" s="3"/>
      <c r="J20" s="3"/>
      <c r="K20" s="3"/>
      <c r="L20" s="3"/>
      <c r="M20" s="3"/>
      <c r="N20" s="3"/>
      <c r="O20" s="3"/>
      <c r="P20" s="3"/>
      <c r="Q20" s="8">
        <f t="shared" si="0"/>
        <v>300</v>
      </c>
      <c r="R20" s="8">
        <f t="shared" si="1"/>
        <v>371</v>
      </c>
      <c r="S20" s="8">
        <f t="shared" si="2"/>
        <v>10388</v>
      </c>
    </row>
    <row r="21" spans="1:19" x14ac:dyDescent="0.25">
      <c r="A21" s="7" t="s">
        <v>19</v>
      </c>
      <c r="B21" s="3">
        <v>2528</v>
      </c>
      <c r="C21" s="3">
        <v>3322</v>
      </c>
      <c r="D21" s="3">
        <v>64983</v>
      </c>
      <c r="E21" s="3">
        <v>71</v>
      </c>
      <c r="F21" s="3">
        <v>88</v>
      </c>
      <c r="G21" s="3">
        <v>14310</v>
      </c>
      <c r="H21" s="3">
        <v>1</v>
      </c>
      <c r="I21" s="3">
        <v>1</v>
      </c>
      <c r="J21" s="3">
        <v>946</v>
      </c>
      <c r="K21" s="3">
        <v>2</v>
      </c>
      <c r="L21" s="3">
        <v>2</v>
      </c>
      <c r="M21" s="3">
        <v>3439</v>
      </c>
      <c r="N21" s="3"/>
      <c r="O21" s="3"/>
      <c r="P21" s="3"/>
      <c r="Q21" s="8">
        <f t="shared" si="0"/>
        <v>2602</v>
      </c>
      <c r="R21" s="8">
        <f t="shared" si="1"/>
        <v>3413</v>
      </c>
      <c r="S21" s="8">
        <f t="shared" si="2"/>
        <v>83678</v>
      </c>
    </row>
    <row r="22" spans="1:19" x14ac:dyDescent="0.25">
      <c r="A22" s="7" t="s">
        <v>20</v>
      </c>
      <c r="B22" s="3">
        <v>134</v>
      </c>
      <c r="C22" s="3">
        <v>141</v>
      </c>
      <c r="D22" s="3">
        <v>6089</v>
      </c>
      <c r="E22" s="3">
        <v>117</v>
      </c>
      <c r="F22" s="3">
        <v>127</v>
      </c>
      <c r="G22" s="3">
        <v>35004</v>
      </c>
      <c r="H22" s="3">
        <v>69</v>
      </c>
      <c r="I22" s="3">
        <v>76</v>
      </c>
      <c r="J22" s="3">
        <v>55969</v>
      </c>
      <c r="K22" s="3">
        <v>238</v>
      </c>
      <c r="L22" s="3">
        <v>250</v>
      </c>
      <c r="M22" s="3">
        <v>668299</v>
      </c>
      <c r="N22" s="3">
        <v>111</v>
      </c>
      <c r="O22" s="3">
        <v>115</v>
      </c>
      <c r="P22" s="3">
        <v>1290366</v>
      </c>
      <c r="Q22" s="8">
        <f t="shared" si="0"/>
        <v>669</v>
      </c>
      <c r="R22" s="8">
        <f t="shared" si="1"/>
        <v>709</v>
      </c>
      <c r="S22" s="8">
        <f t="shared" si="2"/>
        <v>2055727</v>
      </c>
    </row>
    <row r="23" spans="1:19" x14ac:dyDescent="0.25">
      <c r="A23" s="7" t="s">
        <v>13</v>
      </c>
      <c r="B23" s="3">
        <v>4000</v>
      </c>
      <c r="C23" s="3">
        <v>4456</v>
      </c>
      <c r="D23" s="3">
        <v>94371</v>
      </c>
      <c r="E23" s="3">
        <v>172</v>
      </c>
      <c r="F23" s="3">
        <v>190</v>
      </c>
      <c r="G23" s="3">
        <v>34980</v>
      </c>
      <c r="H23" s="3">
        <v>6</v>
      </c>
      <c r="I23" s="3">
        <v>8</v>
      </c>
      <c r="J23" s="3">
        <v>5668</v>
      </c>
      <c r="K23" s="3">
        <v>3</v>
      </c>
      <c r="L23" s="3">
        <v>3</v>
      </c>
      <c r="M23" s="3">
        <v>4730</v>
      </c>
      <c r="N23" s="3"/>
      <c r="O23" s="3"/>
      <c r="P23" s="3"/>
      <c r="Q23" s="8">
        <f t="shared" si="0"/>
        <v>4181</v>
      </c>
      <c r="R23" s="8">
        <f t="shared" si="1"/>
        <v>4657</v>
      </c>
      <c r="S23" s="8">
        <f t="shared" si="2"/>
        <v>139749</v>
      </c>
    </row>
    <row r="24" spans="1:19" x14ac:dyDescent="0.25">
      <c r="A24" s="7" t="s">
        <v>10</v>
      </c>
      <c r="B24" s="3">
        <v>3358</v>
      </c>
      <c r="C24" s="3">
        <v>4941</v>
      </c>
      <c r="D24" s="3">
        <v>134100</v>
      </c>
      <c r="E24" s="3">
        <v>237</v>
      </c>
      <c r="F24" s="3">
        <v>452</v>
      </c>
      <c r="G24" s="3">
        <v>73779</v>
      </c>
      <c r="H24" s="3">
        <v>4</v>
      </c>
      <c r="I24" s="3">
        <v>6</v>
      </c>
      <c r="J24" s="3">
        <v>3829</v>
      </c>
      <c r="K24" s="3">
        <v>1</v>
      </c>
      <c r="L24" s="3">
        <v>1</v>
      </c>
      <c r="M24" s="3">
        <v>1050</v>
      </c>
      <c r="N24" s="3"/>
      <c r="O24" s="3"/>
      <c r="P24" s="3"/>
      <c r="Q24" s="8">
        <f t="shared" si="0"/>
        <v>3600</v>
      </c>
      <c r="R24" s="8">
        <f t="shared" si="1"/>
        <v>5400</v>
      </c>
      <c r="S24" s="8">
        <f t="shared" si="2"/>
        <v>212758</v>
      </c>
    </row>
    <row r="25" spans="1:19" x14ac:dyDescent="0.25">
      <c r="A25" s="7" t="s">
        <v>22</v>
      </c>
      <c r="B25" s="3">
        <v>23</v>
      </c>
      <c r="C25" s="3">
        <v>23</v>
      </c>
      <c r="D25" s="3">
        <v>613</v>
      </c>
      <c r="E25" s="3">
        <v>16</v>
      </c>
      <c r="F25" s="3">
        <v>16</v>
      </c>
      <c r="G25" s="3">
        <v>3538</v>
      </c>
      <c r="H25" s="3">
        <v>1</v>
      </c>
      <c r="I25" s="3">
        <v>1</v>
      </c>
      <c r="J25" s="3">
        <v>724</v>
      </c>
      <c r="K25" s="3">
        <v>7</v>
      </c>
      <c r="L25" s="3">
        <v>7</v>
      </c>
      <c r="M25" s="3">
        <v>15623</v>
      </c>
      <c r="N25" s="3">
        <v>11</v>
      </c>
      <c r="O25" s="3">
        <v>12</v>
      </c>
      <c r="P25" s="3">
        <v>296780</v>
      </c>
      <c r="Q25" s="8">
        <f t="shared" si="0"/>
        <v>58</v>
      </c>
      <c r="R25" s="8">
        <f t="shared" si="1"/>
        <v>59</v>
      </c>
      <c r="S25" s="8">
        <f t="shared" si="2"/>
        <v>317278</v>
      </c>
    </row>
    <row r="26" spans="1:19" x14ac:dyDescent="0.25">
      <c r="A26" s="7" t="s">
        <v>16</v>
      </c>
      <c r="B26" s="3">
        <v>492</v>
      </c>
      <c r="C26" s="3">
        <v>703</v>
      </c>
      <c r="D26" s="3">
        <v>13674</v>
      </c>
      <c r="E26" s="3">
        <v>12</v>
      </c>
      <c r="F26" s="3">
        <v>29</v>
      </c>
      <c r="G26" s="3">
        <v>5490</v>
      </c>
      <c r="H26" s="3">
        <v>1</v>
      </c>
      <c r="I26" s="3">
        <v>4</v>
      </c>
      <c r="J26" s="3">
        <v>2455</v>
      </c>
      <c r="K26" s="3"/>
      <c r="L26" s="3"/>
      <c r="M26" s="3"/>
      <c r="N26" s="3"/>
      <c r="O26" s="3"/>
      <c r="P26" s="3"/>
      <c r="Q26" s="8">
        <f t="shared" ref="Q26" si="3">+B26+E26+H26+K26+N26</f>
        <v>505</v>
      </c>
      <c r="R26" s="8">
        <f t="shared" ref="R26" si="4">+C26+F26+I26+L26+O26</f>
        <v>736</v>
      </c>
      <c r="S26" s="8">
        <f t="shared" ref="S26" si="5">+D26+G26+J26+M26+P26</f>
        <v>21619</v>
      </c>
    </row>
    <row r="27" spans="1:19" x14ac:dyDescent="0.25">
      <c r="A27" s="11" t="s">
        <v>28</v>
      </c>
      <c r="B27" s="12">
        <f>SUM(B3:B25)</f>
        <v>79751</v>
      </c>
      <c r="C27" s="12">
        <f t="shared" ref="C27:P27" si="6">SUM(C3:C25)</f>
        <v>110024</v>
      </c>
      <c r="D27" s="12">
        <f t="shared" si="6"/>
        <v>2854363</v>
      </c>
      <c r="E27" s="12">
        <f t="shared" si="6"/>
        <v>9038</v>
      </c>
      <c r="F27" s="12">
        <f t="shared" si="6"/>
        <v>13083</v>
      </c>
      <c r="G27" s="12">
        <f t="shared" si="6"/>
        <v>2584694</v>
      </c>
      <c r="H27" s="12">
        <f>SUM(H3:H26)</f>
        <v>1052</v>
      </c>
      <c r="I27" s="12">
        <f t="shared" si="6"/>
        <v>1339</v>
      </c>
      <c r="J27" s="12">
        <f t="shared" si="6"/>
        <v>925111</v>
      </c>
      <c r="K27" s="12">
        <f t="shared" si="6"/>
        <v>1151</v>
      </c>
      <c r="L27" s="12">
        <f t="shared" si="6"/>
        <v>1264</v>
      </c>
      <c r="M27" s="12">
        <f t="shared" si="6"/>
        <v>2698266</v>
      </c>
      <c r="N27" s="12">
        <f t="shared" si="6"/>
        <v>252</v>
      </c>
      <c r="O27" s="12">
        <f t="shared" si="6"/>
        <v>263</v>
      </c>
      <c r="P27" s="12">
        <f t="shared" si="6"/>
        <v>2883376</v>
      </c>
      <c r="Q27" s="12">
        <f>SUM(Q3:Q26)</f>
        <v>91748</v>
      </c>
      <c r="R27" s="12">
        <f>SUM(R3:R26)</f>
        <v>126709</v>
      </c>
      <c r="S27" s="12">
        <f>SUM(S3:S26)</f>
        <v>11967429</v>
      </c>
    </row>
    <row r="28" spans="1:19" ht="16.5" x14ac:dyDescent="0.3">
      <c r="A28" s="4" t="s">
        <v>31</v>
      </c>
      <c r="B28" s="4"/>
      <c r="C28" s="5"/>
      <c r="D28" s="6"/>
      <c r="E28" s="6"/>
      <c r="F28" s="6"/>
      <c r="G28" s="6"/>
      <c r="H28" s="6"/>
      <c r="I28" s="6"/>
    </row>
  </sheetData>
  <mergeCells count="7">
    <mergeCell ref="Q1:S1"/>
    <mergeCell ref="A1:A2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  <ignoredErrors>
    <ignoredError sqref="B27:S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Estratificación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Gabriel Gräve</dc:creator>
  <cp:lastModifiedBy>Guillermo Oscar Carbajo</cp:lastModifiedBy>
  <dcterms:created xsi:type="dcterms:W3CDTF">2022-04-01T23:26:07Z</dcterms:created>
  <dcterms:modified xsi:type="dcterms:W3CDTF">2025-05-06T13:32:23Z</dcterms:modified>
</cp:coreProperties>
</file>